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FN_GRI\INTERNO\41 - Sustentabilidade_ASG\Indicadores\Site\2021\"/>
    </mc:Choice>
  </mc:AlternateContent>
  <xr:revisionPtr revIDLastSave="0" documentId="8_{5E5D3B3C-C4E2-4948-A370-A9C5BF711DE6}" xr6:coauthVersionLast="45" xr6:coauthVersionMax="45" xr10:uidLastSave="{00000000-0000-0000-0000-000000000000}"/>
  <bookViews>
    <workbookView xWindow="28680" yWindow="-120" windowWidth="29040" windowHeight="15840" xr2:uid="{AC656060-A3F0-4857-A379-896B05B95461}"/>
  </bookViews>
  <sheets>
    <sheet name="Indicadores AS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19" i="1"/>
  <c r="E18" i="1"/>
  <c r="E23" i="1" l="1"/>
  <c r="E17" i="1"/>
</calcChain>
</file>

<file path=xl/sharedStrings.xml><?xml version="1.0" encoding="utf-8"?>
<sst xmlns="http://schemas.openxmlformats.org/spreadsheetml/2006/main" count="127" uniqueCount="120">
  <si>
    <t>Item</t>
  </si>
  <si>
    <t>Pilar</t>
  </si>
  <si>
    <t>Dimensão</t>
  </si>
  <si>
    <t>Indicador</t>
  </si>
  <si>
    <t>Geral</t>
  </si>
  <si>
    <t>Perfil Corporativo</t>
  </si>
  <si>
    <t>Qtd. de Concessões - Taesa Holding</t>
  </si>
  <si>
    <t>Qtd. de Concessões - Investidas Integrais</t>
  </si>
  <si>
    <t>Qtd. de Concessões - Participações</t>
  </si>
  <si>
    <t xml:space="preserve">Subestações </t>
  </si>
  <si>
    <t>Capacidade Instalada (MVA)</t>
  </si>
  <si>
    <t>Taxa de disponibilidade das linhas (%)</t>
  </si>
  <si>
    <t>Linhas de trasmissão total (km)</t>
  </si>
  <si>
    <t>Distribuição de riqueza por partes interessadas (R$ mil - % )</t>
  </si>
  <si>
    <t xml:space="preserve">Empregados </t>
  </si>
  <si>
    <t>114.562 (6,28%)</t>
  </si>
  <si>
    <t>105.729 (5,9%)</t>
  </si>
  <si>
    <t>101.386 (8,09%)</t>
  </si>
  <si>
    <t>Governo (impostos, taxas, etc)</t>
  </si>
  <si>
    <t>351.979 (19,29%)</t>
  </si>
  <si>
    <t>339.593 (18,96%)</t>
  </si>
  <si>
    <t>211.229 (16,85%)</t>
  </si>
  <si>
    <t>Financiadores</t>
  </si>
  <si>
    <t>274.100 (15,31%)</t>
  </si>
  <si>
    <t>292.349 (23,33%)</t>
  </si>
  <si>
    <t>Retido</t>
  </si>
  <si>
    <t>213.255 (11,91%)</t>
  </si>
  <si>
    <t>55.357 (4,42%)</t>
  </si>
  <si>
    <t>Acionistas</t>
  </si>
  <si>
    <t>656.393 (35,97%)</t>
  </si>
  <si>
    <t>858.050 (47,92%)</t>
  </si>
  <si>
    <t>592.928 (47,31%)</t>
  </si>
  <si>
    <t>Valor adicionado distribuído (total)</t>
  </si>
  <si>
    <t>1.824.592 (100%)</t>
  </si>
  <si>
    <t>1.790.726 (100%)</t>
  </si>
  <si>
    <t>1.253.249 (100%)</t>
  </si>
  <si>
    <t>Governança</t>
  </si>
  <si>
    <t>Diretoria</t>
  </si>
  <si>
    <r>
      <t xml:space="preserve">Número de membros da diretoria </t>
    </r>
    <r>
      <rPr>
        <vertAlign val="superscript"/>
        <sz val="11"/>
        <color theme="1"/>
        <rFont val="Calibri"/>
        <family val="2"/>
        <scheme val="minor"/>
      </rPr>
      <t>1</t>
    </r>
  </si>
  <si>
    <t>Média etária da Diretoria</t>
  </si>
  <si>
    <t>Mandato (anos)</t>
  </si>
  <si>
    <t>Conselho de Administração</t>
  </si>
  <si>
    <r>
      <t>Número de membros do Conselho de Administração</t>
    </r>
    <r>
      <rPr>
        <vertAlign val="superscript"/>
        <sz val="11"/>
        <color theme="1"/>
        <rFont val="Calibri"/>
        <family val="2"/>
        <scheme val="minor"/>
      </rPr>
      <t>2</t>
    </r>
  </si>
  <si>
    <t>Número de membros independentes do Conselho de Administração (%)</t>
  </si>
  <si>
    <r>
      <t>Percentual de atendimento às reuniões (%)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</si>
  <si>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Média etária do conselho de administração</t>
    </r>
    <r>
      <rPr>
        <vertAlign val="superscript"/>
        <sz val="11"/>
        <color theme="1"/>
        <rFont val="Calibri"/>
        <family val="2"/>
        <scheme val="minor"/>
      </rPr>
      <t>2</t>
    </r>
  </si>
  <si>
    <t>Código de Conduta</t>
  </si>
  <si>
    <t>Numero de Denúncias no Canal de Denúncias</t>
  </si>
  <si>
    <t>Social</t>
  </si>
  <si>
    <t>Pessoas</t>
  </si>
  <si>
    <t>Número de Empregados Próprios</t>
  </si>
  <si>
    <t>1, 2, 3, 4 e 6</t>
  </si>
  <si>
    <t>4, 8 e 10</t>
  </si>
  <si>
    <t>Número de demissões durante o período</t>
  </si>
  <si>
    <t>Turn-over de Colaboradores (%)</t>
  </si>
  <si>
    <t>Percentual de mulheres em cargos gerenciais em relação aos cargos gerenciais (%)</t>
  </si>
  <si>
    <t>Empregadas negras em relação ao total – incluídos pardos (%)</t>
  </si>
  <si>
    <t>Empregados negros em relação ao total – incluídos pardos (%)</t>
  </si>
  <si>
    <t>Empregados portadores de deficiência em relação ao total (%)</t>
  </si>
  <si>
    <t xml:space="preserve">% de empregados com Ensino Fundamental </t>
  </si>
  <si>
    <t>% de empregados com Ensino Médio</t>
  </si>
  <si>
    <t>% de empregados com Ensino Superior</t>
  </si>
  <si>
    <t>% de empregados com Pós-Graduação</t>
  </si>
  <si>
    <t>Horas investidas em desenvolvimento profissional por empregado treinado</t>
  </si>
  <si>
    <r>
      <t>% de Satisfação dos Colaboradores</t>
    </r>
    <r>
      <rPr>
        <vertAlign val="superscript"/>
        <sz val="11"/>
        <color theme="1"/>
        <rFont val="Calibri"/>
        <family val="2"/>
        <scheme val="minor"/>
      </rPr>
      <t>5</t>
    </r>
  </si>
  <si>
    <t>Inovação</t>
  </si>
  <si>
    <t>Direito de Investimento em P&amp;D (R$)</t>
  </si>
  <si>
    <t>9 e 17</t>
  </si>
  <si>
    <t>Aplicado em P&amp;D (R$)</t>
  </si>
  <si>
    <t>Fornecedores</t>
  </si>
  <si>
    <t>% Contratos da TAESA que incluem cláusulas de respeito aos direitos humanos e proibição de trabalho infantil.</t>
  </si>
  <si>
    <t>1, 2, 4, 5 e 6</t>
  </si>
  <si>
    <t xml:space="preserve">% Contratos da TAESA que observam a Política de Segurança, Meio Ambiente e Saúde. </t>
  </si>
  <si>
    <t>Responsabilidade Social</t>
  </si>
  <si>
    <t>Investimentos em responsabilidade social (R$)</t>
  </si>
  <si>
    <t>3, 4 e 10</t>
  </si>
  <si>
    <t>Ambiental</t>
  </si>
  <si>
    <t>Programas de Educação Ambiental e Comunicação Social</t>
  </si>
  <si>
    <t>Qtd. de Cidade visitadas</t>
  </si>
  <si>
    <t>7 e 8</t>
  </si>
  <si>
    <t>Qtd. de Proprietários visitados</t>
  </si>
  <si>
    <t>Unidades de ensino fundamental e médio atendidas</t>
  </si>
  <si>
    <t>Total de pessoas orientadas</t>
  </si>
  <si>
    <t>Resíduos</t>
  </si>
  <si>
    <t>Quantidade anual de resíduos sólidos gerados (toneladas)</t>
  </si>
  <si>
    <t>7, 8 e 9</t>
  </si>
  <si>
    <t>Eco-eficiência</t>
  </si>
  <si>
    <t>Consumo combustíveis fósseis (litros)</t>
  </si>
  <si>
    <t>Connsumo total de água (m³)</t>
  </si>
  <si>
    <r>
      <t xml:space="preserve">70.504,46 </t>
    </r>
    <r>
      <rPr>
        <vertAlign val="superscript"/>
        <sz val="11"/>
        <color theme="1"/>
        <rFont val="Calibri"/>
        <family val="2"/>
        <scheme val="minor"/>
      </rPr>
      <t>4</t>
    </r>
  </si>
  <si>
    <t>Observações: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</si>
  <si>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 Taesa possui 6 diretorias que foram ocupadas no último triênio por 4 diretores, com a cumulação de cargos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</si>
  <si>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 2019, o Conselho de Administração passou a ser composto por 13 membros titulares.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</si>
  <si>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Aumento de frota (O&amp;M e Projetos em implantação)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</si>
  <si>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Aumento em razão das obras (reforços, melhorias e implantação) dos projetos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</si>
  <si>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Nível de Satisfação calculada pelo Great Place Work (NPS - Employee Net Promoter Score / Dados disponíveis a partir de 2019</t>
    </r>
  </si>
  <si>
    <t>Valor total investido em desenvolvimento profissional (R$)</t>
  </si>
  <si>
    <t>355.736 (19,50%)</t>
  </si>
  <si>
    <t>345.922 (18,96%)</t>
  </si>
  <si>
    <r>
      <t>Remuneração pro-labore Diretoria - total anual (R$)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</si>
  <si>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Remuneração pro-labore conselho de administração - total anual (R$)</t>
    </r>
    <r>
      <rPr>
        <vertAlign val="superscript"/>
        <sz val="11"/>
        <color theme="1"/>
        <rFont val="Calibri"/>
        <family val="2"/>
        <scheme val="minor"/>
      </rPr>
      <t>2</t>
    </r>
  </si>
  <si>
    <t>141.055 (3,80%)</t>
  </si>
  <si>
    <t>795.849 (21,43%)</t>
  </si>
  <si>
    <t>514.336 (13,85%)</t>
  </si>
  <si>
    <t>656.553 (17,68%)</t>
  </si>
  <si>
    <t>1.606.374 (43,25%)</t>
  </si>
  <si>
    <t>Consumo total de energia (MWh)</t>
  </si>
  <si>
    <t>3.714.167 (100%)</t>
  </si>
  <si>
    <t>Mudanças Climáticas</t>
  </si>
  <si>
    <t>Emissões Escopo 1 (tCO2e)</t>
  </si>
  <si>
    <t>Emissões Escopo 2 (tCO2e)</t>
  </si>
  <si>
    <t>-</t>
  </si>
  <si>
    <r>
      <t xml:space="preserve">583.051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</si>
  <si>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0 </t>
    </r>
    <r>
      <rPr>
        <vertAlign val="superscript"/>
        <sz val="11"/>
        <color theme="1"/>
        <rFont val="Calibri"/>
        <family val="2"/>
        <scheme val="minor"/>
      </rPr>
      <t>6</t>
    </r>
  </si>
  <si>
    <r>
      <t>ODS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</si>
  <si>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t>PG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</si>
  <si>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Em razão do cenário Covid, que demandou distanciamento social, a TAESA não executou atividades interativas de treinamento com professores de escolas, mantendo somente, de forma alternativa, o compartilhamento de instruções e materiais sobre os temas frequentemente abordados. 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</si>
  <si>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10 princípios do Pacto Global</t>
    </r>
  </si>
  <si>
    <r>
      <rPr>
        <vertAlign val="superscript"/>
        <sz val="11"/>
        <color theme="1"/>
        <rFont val="Calibri"/>
        <family val="2"/>
        <scheme val="minor"/>
      </rPr>
      <t xml:space="preserve">8 </t>
    </r>
    <r>
      <rPr>
        <sz val="11"/>
        <color theme="1"/>
        <rFont val="Calibri"/>
        <family val="2"/>
        <scheme val="minor"/>
      </rPr>
      <t>17 Objetivos de Desenvolvimento Sustentável (ODS)</t>
    </r>
  </si>
  <si>
    <t>INDICADORES DE SUSTENTABILIDADE - TAESA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</si>
</sst>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right"/>
    </xf>
    <xf numFmtId="0" fontId="6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/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wrapText="1"/>
    </xf>
    <xf numFmtId="43" fontId="0" fillId="0" borderId="0" xfId="1" applyFont="1" applyFill="1" applyBorder="1"/>
    <xf numFmtId="0" fontId="0" fillId="0" borderId="0" xfId="0" applyAlignment="1">
      <alignment horizontal="center" vertical="center" wrapText="1"/>
    </xf>
    <xf numFmtId="9" fontId="0" fillId="0" borderId="0" xfId="2" applyFont="1" applyBorder="1" applyAlignment="1">
      <alignment horizontal="right"/>
    </xf>
    <xf numFmtId="9" fontId="0" fillId="2" borderId="0" xfId="2" applyFont="1" applyFill="1" applyAlignment="1">
      <alignment horizontal="right"/>
    </xf>
    <xf numFmtId="1" fontId="0" fillId="0" borderId="0" xfId="2" applyNumberFormat="1" applyFont="1" applyBorder="1" applyAlignment="1">
      <alignment horizontal="right" vertical="center"/>
    </xf>
    <xf numFmtId="1" fontId="0" fillId="0" borderId="0" xfId="2" applyNumberFormat="1" applyFont="1" applyBorder="1" applyAlignment="1">
      <alignment horizontal="right"/>
    </xf>
    <xf numFmtId="3" fontId="0" fillId="0" borderId="0" xfId="0" applyNumberFormat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  <xf numFmtId="3" fontId="2" fillId="0" borderId="0" xfId="0" applyNumberFormat="1" applyFont="1"/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0" xfId="0" applyNumberFormat="1" applyFont="1"/>
    <xf numFmtId="0" fontId="0" fillId="0" borderId="0" xfId="0" applyFont="1"/>
    <xf numFmtId="0" fontId="0" fillId="0" borderId="0" xfId="0" applyAlignment="1">
      <alignment horizontal="center" vertical="center"/>
    </xf>
    <xf numFmtId="43" fontId="0" fillId="0" borderId="0" xfId="1" applyNumberFormat="1" applyFont="1" applyFill="1" applyBorder="1"/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wrapText="1"/>
    </xf>
    <xf numFmtId="43" fontId="0" fillId="0" borderId="0" xfId="0" applyNumberFormat="1" applyAlignment="1">
      <alignment horizontal="left" vertical="top" wrapText="1"/>
    </xf>
    <xf numFmtId="1" fontId="4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0" fillId="0" borderId="0" xfId="2" applyFon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l%20de%20apoio/Indicadores%20ESG%20-%20Governan&#231;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>
        <row r="5">
          <cell r="F5">
            <v>58.834588181610769</v>
          </cell>
        </row>
        <row r="7">
          <cell r="F7">
            <v>63.761122518822724</v>
          </cell>
        </row>
        <row r="9">
          <cell r="F9">
            <v>2601290.64</v>
          </cell>
        </row>
        <row r="10">
          <cell r="F10">
            <v>5120971.72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D275-D897-46DB-B401-8A0582CD8176}">
  <dimension ref="A1:O71"/>
  <sheetViews>
    <sheetView tabSelected="1" view="pageBreakPreview" topLeftCell="B1" zoomScale="140" zoomScaleNormal="90" zoomScaleSheetLayoutView="140" workbookViewId="0">
      <pane ySplit="2" topLeftCell="A51" activePane="bottomLeft" state="frozen"/>
      <selection pane="bottomLeft" activeCell="C62" sqref="C62:E63"/>
    </sheetView>
  </sheetViews>
  <sheetFormatPr defaultRowHeight="15" x14ac:dyDescent="0.25"/>
  <cols>
    <col min="1" max="1" width="5.28515625" style="17" customWidth="1"/>
    <col min="2" max="2" width="12.85546875" style="27" bestFit="1" customWidth="1"/>
    <col min="3" max="3" width="24" style="27" customWidth="1"/>
    <col min="4" max="4" width="66.5703125" style="8" customWidth="1"/>
    <col min="5" max="5" width="16.85546875" style="8" customWidth="1"/>
    <col min="6" max="6" width="17.140625" style="36" customWidth="1"/>
    <col min="7" max="7" width="17.85546875" style="36" customWidth="1"/>
    <col min="8" max="8" width="18.140625" style="36" customWidth="1"/>
    <col min="9" max="9" width="26.7109375" customWidth="1"/>
    <col min="10" max="10" width="9.140625" customWidth="1"/>
    <col min="11" max="11" width="8.140625" customWidth="1"/>
    <col min="12" max="12" width="6.7109375" customWidth="1"/>
  </cols>
  <sheetData>
    <row r="1" spans="1:15" ht="15.75" thickBot="1" x14ac:dyDescent="0.3">
      <c r="A1" s="64" t="s">
        <v>119</v>
      </c>
      <c r="B1" s="65"/>
      <c r="C1" s="65"/>
      <c r="D1" s="65"/>
      <c r="E1" s="65"/>
      <c r="F1" s="65"/>
      <c r="G1" s="65"/>
      <c r="H1" s="65"/>
      <c r="I1" s="65"/>
      <c r="J1" s="66"/>
    </row>
    <row r="2" spans="1:15" ht="18" thickTop="1" x14ac:dyDescent="0.25">
      <c r="A2" s="1" t="s">
        <v>0</v>
      </c>
      <c r="B2" s="2" t="s">
        <v>1</v>
      </c>
      <c r="C2" s="2" t="s">
        <v>2</v>
      </c>
      <c r="D2" s="3" t="s">
        <v>3</v>
      </c>
      <c r="E2" s="4">
        <v>2020</v>
      </c>
      <c r="F2" s="4">
        <v>2019</v>
      </c>
      <c r="G2" s="4">
        <v>2018</v>
      </c>
      <c r="H2" s="4">
        <v>2017</v>
      </c>
      <c r="I2" s="5" t="s">
        <v>115</v>
      </c>
      <c r="J2" s="6" t="s">
        <v>114</v>
      </c>
    </row>
    <row r="3" spans="1:15" x14ac:dyDescent="0.25">
      <c r="A3" s="7">
        <v>1</v>
      </c>
      <c r="B3" s="60" t="s">
        <v>4</v>
      </c>
      <c r="C3" s="60" t="s">
        <v>5</v>
      </c>
      <c r="D3" s="8" t="s">
        <v>6</v>
      </c>
      <c r="E3" s="9">
        <v>10</v>
      </c>
      <c r="F3" s="9">
        <v>10</v>
      </c>
      <c r="G3" s="9">
        <v>10</v>
      </c>
      <c r="H3" s="9">
        <v>10</v>
      </c>
      <c r="I3" s="62"/>
      <c r="J3" s="57"/>
      <c r="O3" s="10"/>
    </row>
    <row r="4" spans="1:15" x14ac:dyDescent="0.25">
      <c r="A4" s="7">
        <v>2</v>
      </c>
      <c r="B4" s="60"/>
      <c r="C4" s="60"/>
      <c r="D4" s="8" t="s">
        <v>7</v>
      </c>
      <c r="E4" s="11">
        <v>10</v>
      </c>
      <c r="F4" s="11">
        <v>10</v>
      </c>
      <c r="G4" s="11">
        <v>6</v>
      </c>
      <c r="H4" s="11">
        <v>5</v>
      </c>
      <c r="I4" s="62"/>
      <c r="J4" s="57"/>
      <c r="O4" s="10"/>
    </row>
    <row r="5" spans="1:15" x14ac:dyDescent="0.25">
      <c r="A5" s="7">
        <v>3</v>
      </c>
      <c r="B5" s="60"/>
      <c r="C5" s="60"/>
      <c r="D5" s="8" t="s">
        <v>8</v>
      </c>
      <c r="E5" s="11">
        <v>19</v>
      </c>
      <c r="F5" s="11">
        <v>19</v>
      </c>
      <c r="G5" s="11">
        <v>20</v>
      </c>
      <c r="H5" s="11">
        <v>19</v>
      </c>
      <c r="I5" s="62"/>
      <c r="J5" s="57"/>
      <c r="O5" s="10"/>
    </row>
    <row r="6" spans="1:15" x14ac:dyDescent="0.25">
      <c r="A6" s="7">
        <v>4</v>
      </c>
      <c r="B6" s="60"/>
      <c r="C6" s="60"/>
      <c r="D6" s="8" t="s">
        <v>9</v>
      </c>
      <c r="E6" s="11">
        <v>98</v>
      </c>
      <c r="F6" s="11">
        <v>97</v>
      </c>
      <c r="G6" s="9">
        <v>41</v>
      </c>
      <c r="H6" s="9">
        <v>41</v>
      </c>
      <c r="I6" s="62"/>
      <c r="J6" s="57"/>
      <c r="O6" s="12"/>
    </row>
    <row r="7" spans="1:15" x14ac:dyDescent="0.25">
      <c r="A7" s="7">
        <v>5</v>
      </c>
      <c r="B7" s="60"/>
      <c r="C7" s="60"/>
      <c r="D7" s="8" t="s">
        <v>10</v>
      </c>
      <c r="E7" s="11">
        <v>22981</v>
      </c>
      <c r="F7" s="11">
        <v>9410</v>
      </c>
      <c r="G7" s="11">
        <v>7300</v>
      </c>
      <c r="H7" s="11">
        <v>7300</v>
      </c>
      <c r="I7" s="62"/>
      <c r="J7" s="57"/>
      <c r="O7" s="12"/>
    </row>
    <row r="8" spans="1:15" x14ac:dyDescent="0.25">
      <c r="A8" s="7">
        <v>6</v>
      </c>
      <c r="B8" s="60"/>
      <c r="C8" s="60"/>
      <c r="D8" s="8" t="s">
        <v>11</v>
      </c>
      <c r="E8" s="13">
        <v>99.88</v>
      </c>
      <c r="F8" s="13">
        <v>99.9</v>
      </c>
      <c r="G8" s="13">
        <v>99.94</v>
      </c>
      <c r="H8" s="13">
        <v>99.97</v>
      </c>
      <c r="I8" s="62"/>
      <c r="J8" s="57"/>
    </row>
    <row r="9" spans="1:15" x14ac:dyDescent="0.25">
      <c r="A9" s="7">
        <v>7</v>
      </c>
      <c r="B9" s="60"/>
      <c r="C9" s="60"/>
      <c r="D9" s="8" t="s">
        <v>12</v>
      </c>
      <c r="E9" s="11">
        <v>13576</v>
      </c>
      <c r="F9" s="11">
        <v>13576</v>
      </c>
      <c r="G9" s="9">
        <v>12134</v>
      </c>
      <c r="H9" s="9">
        <v>11972</v>
      </c>
      <c r="I9" s="62"/>
      <c r="J9" s="57"/>
      <c r="M9" s="14"/>
    </row>
    <row r="10" spans="1:15" x14ac:dyDescent="0.25">
      <c r="A10" s="7">
        <v>8</v>
      </c>
      <c r="B10" s="60"/>
      <c r="C10" s="67" t="s">
        <v>13</v>
      </c>
      <c r="D10" s="8" t="s">
        <v>14</v>
      </c>
      <c r="E10" s="11" t="s">
        <v>101</v>
      </c>
      <c r="F10" s="11" t="s">
        <v>15</v>
      </c>
      <c r="G10" s="11" t="s">
        <v>16</v>
      </c>
      <c r="H10" s="15" t="s">
        <v>17</v>
      </c>
      <c r="I10" s="62"/>
      <c r="J10" s="57">
        <v>8</v>
      </c>
    </row>
    <row r="11" spans="1:15" x14ac:dyDescent="0.25">
      <c r="A11" s="7">
        <v>9</v>
      </c>
      <c r="B11" s="60"/>
      <c r="C11" s="67"/>
      <c r="D11" s="8" t="s">
        <v>18</v>
      </c>
      <c r="E11" s="11" t="s">
        <v>102</v>
      </c>
      <c r="F11" s="11" t="s">
        <v>19</v>
      </c>
      <c r="G11" s="11" t="s">
        <v>20</v>
      </c>
      <c r="H11" s="11" t="s">
        <v>21</v>
      </c>
      <c r="I11" s="62"/>
      <c r="J11" s="57"/>
    </row>
    <row r="12" spans="1:15" x14ac:dyDescent="0.25">
      <c r="A12" s="7">
        <v>10</v>
      </c>
      <c r="B12" s="60"/>
      <c r="C12" s="67"/>
      <c r="D12" s="8" t="s">
        <v>22</v>
      </c>
      <c r="E12" s="11" t="s">
        <v>103</v>
      </c>
      <c r="F12" s="11" t="s">
        <v>97</v>
      </c>
      <c r="G12" s="11" t="s">
        <v>23</v>
      </c>
      <c r="H12" s="11" t="s">
        <v>24</v>
      </c>
      <c r="I12" s="62"/>
      <c r="J12" s="57"/>
    </row>
    <row r="13" spans="1:15" x14ac:dyDescent="0.25">
      <c r="A13" s="7">
        <v>11</v>
      </c>
      <c r="B13" s="60"/>
      <c r="C13" s="67"/>
      <c r="D13" s="8" t="s">
        <v>25</v>
      </c>
      <c r="E13" s="11" t="s">
        <v>104</v>
      </c>
      <c r="F13" s="11" t="s">
        <v>98</v>
      </c>
      <c r="G13" s="11" t="s">
        <v>26</v>
      </c>
      <c r="H13" s="11" t="s">
        <v>27</v>
      </c>
      <c r="I13" s="62"/>
      <c r="J13" s="57"/>
    </row>
    <row r="14" spans="1:15" x14ac:dyDescent="0.25">
      <c r="A14" s="7">
        <v>12</v>
      </c>
      <c r="B14" s="60"/>
      <c r="C14" s="67"/>
      <c r="D14" s="8" t="s">
        <v>28</v>
      </c>
      <c r="E14" s="11" t="s">
        <v>105</v>
      </c>
      <c r="F14" s="11" t="s">
        <v>29</v>
      </c>
      <c r="G14" s="11" t="s">
        <v>30</v>
      </c>
      <c r="H14" s="11" t="s">
        <v>31</v>
      </c>
      <c r="I14" s="62"/>
      <c r="J14" s="57"/>
    </row>
    <row r="15" spans="1:15" x14ac:dyDescent="0.25">
      <c r="A15" s="7">
        <v>13</v>
      </c>
      <c r="B15" s="60"/>
      <c r="C15" s="67"/>
      <c r="D15" s="8" t="s">
        <v>32</v>
      </c>
      <c r="E15" s="11" t="s">
        <v>107</v>
      </c>
      <c r="F15" s="11" t="s">
        <v>33</v>
      </c>
      <c r="G15" s="11" t="s">
        <v>34</v>
      </c>
      <c r="H15" s="11" t="s">
        <v>35</v>
      </c>
      <c r="I15" s="62"/>
      <c r="J15" s="57"/>
    </row>
    <row r="16" spans="1:15" ht="17.25" x14ac:dyDescent="0.25">
      <c r="A16" s="7">
        <v>14</v>
      </c>
      <c r="B16" s="55" t="s">
        <v>36</v>
      </c>
      <c r="C16" s="53" t="s">
        <v>37</v>
      </c>
      <c r="D16" s="8" t="s">
        <v>38</v>
      </c>
      <c r="E16" s="8">
        <v>4</v>
      </c>
      <c r="F16" s="8">
        <v>4</v>
      </c>
      <c r="G16" s="8">
        <v>4</v>
      </c>
      <c r="H16" s="8">
        <v>4</v>
      </c>
      <c r="I16" s="62"/>
      <c r="J16" s="63"/>
    </row>
    <row r="17" spans="1:14" x14ac:dyDescent="0.25">
      <c r="A17" s="7">
        <v>15</v>
      </c>
      <c r="B17" s="55"/>
      <c r="C17" s="53"/>
      <c r="D17" s="8" t="s">
        <v>39</v>
      </c>
      <c r="E17" s="49">
        <f>[1]Planilha1!$F$5</f>
        <v>58.834588181610769</v>
      </c>
      <c r="F17" s="8">
        <v>54</v>
      </c>
      <c r="G17" s="8">
        <v>53</v>
      </c>
      <c r="H17" s="8">
        <v>52</v>
      </c>
      <c r="I17" s="62"/>
      <c r="J17" s="63"/>
    </row>
    <row r="18" spans="1:14" ht="17.25" customHeight="1" x14ac:dyDescent="0.25">
      <c r="A18" s="7">
        <v>16</v>
      </c>
      <c r="B18" s="55"/>
      <c r="C18" s="53"/>
      <c r="D18" s="8" t="s">
        <v>99</v>
      </c>
      <c r="E18" s="16">
        <f>[1]Planilha1!$F$10</f>
        <v>5120971.72</v>
      </c>
      <c r="F18" s="16">
        <v>4203516.57</v>
      </c>
      <c r="G18" s="16">
        <v>4530316.67</v>
      </c>
      <c r="H18" s="16">
        <v>4294494.95</v>
      </c>
      <c r="I18" s="62"/>
      <c r="J18" s="63"/>
    </row>
    <row r="19" spans="1:14" ht="17.25" customHeight="1" x14ac:dyDescent="0.25">
      <c r="A19" s="7">
        <v>17</v>
      </c>
      <c r="B19" s="55"/>
      <c r="C19" s="53"/>
      <c r="D19" s="8" t="s">
        <v>40</v>
      </c>
      <c r="E19" s="16">
        <f>F19</f>
        <v>1</v>
      </c>
      <c r="F19" s="16">
        <v>1</v>
      </c>
      <c r="G19" s="16">
        <v>1</v>
      </c>
      <c r="H19" s="16">
        <v>1</v>
      </c>
      <c r="I19" s="37"/>
      <c r="J19" s="38"/>
    </row>
    <row r="20" spans="1:14" ht="17.25" customHeight="1" x14ac:dyDescent="0.25">
      <c r="A20" s="7">
        <v>18</v>
      </c>
      <c r="B20" s="55"/>
      <c r="C20" s="53" t="s">
        <v>41</v>
      </c>
      <c r="D20" s="8" t="s">
        <v>42</v>
      </c>
      <c r="E20" s="8">
        <v>13</v>
      </c>
      <c r="F20" s="8">
        <v>13</v>
      </c>
      <c r="G20" s="8">
        <v>22</v>
      </c>
      <c r="H20" s="8">
        <v>22</v>
      </c>
      <c r="I20" s="62"/>
      <c r="J20" s="57"/>
    </row>
    <row r="21" spans="1:14" ht="16.5" customHeight="1" x14ac:dyDescent="0.25">
      <c r="A21" s="7">
        <v>19</v>
      </c>
      <c r="B21" s="55"/>
      <c r="C21" s="53"/>
      <c r="D21" s="8" t="s">
        <v>43</v>
      </c>
      <c r="E21" s="8">
        <v>4</v>
      </c>
      <c r="F21" s="8">
        <v>4</v>
      </c>
      <c r="G21" s="8">
        <v>2</v>
      </c>
      <c r="H21" s="8">
        <v>2</v>
      </c>
      <c r="I21" s="62"/>
      <c r="J21" s="57"/>
    </row>
    <row r="22" spans="1:14" ht="17.25" x14ac:dyDescent="0.25">
      <c r="A22" s="7">
        <v>20</v>
      </c>
      <c r="B22" s="55"/>
      <c r="C22" s="53"/>
      <c r="D22" s="8" t="s">
        <v>44</v>
      </c>
      <c r="E22" s="68">
        <v>0.98</v>
      </c>
      <c r="F22" s="18">
        <v>0.98</v>
      </c>
      <c r="G22" s="18">
        <v>0.92</v>
      </c>
      <c r="H22" s="18">
        <v>0.92</v>
      </c>
      <c r="I22" s="62"/>
      <c r="J22" s="57"/>
    </row>
    <row r="23" spans="1:14" ht="17.25" x14ac:dyDescent="0.25">
      <c r="A23" s="7">
        <v>21</v>
      </c>
      <c r="B23" s="55"/>
      <c r="C23" s="53"/>
      <c r="D23" s="8" t="s">
        <v>45</v>
      </c>
      <c r="E23" s="49">
        <f>[1]Planilha1!$F$7</f>
        <v>63.761122518822724</v>
      </c>
      <c r="F23" s="8">
        <v>65</v>
      </c>
      <c r="G23" s="8">
        <v>56</v>
      </c>
      <c r="H23" s="8">
        <v>56</v>
      </c>
      <c r="I23" s="62"/>
      <c r="J23" s="57"/>
    </row>
    <row r="24" spans="1:14" ht="15.75" customHeight="1" x14ac:dyDescent="0.25">
      <c r="A24" s="7">
        <v>22</v>
      </c>
      <c r="B24" s="55"/>
      <c r="C24" s="53"/>
      <c r="D24" s="48" t="s">
        <v>100</v>
      </c>
      <c r="E24" s="50">
        <f>[1]Planilha1!$F$9</f>
        <v>2601290.64</v>
      </c>
      <c r="F24" s="47">
        <v>2178932.7000000002</v>
      </c>
      <c r="G24" s="47">
        <v>2709283.45</v>
      </c>
      <c r="H24" s="47">
        <v>2619918</v>
      </c>
      <c r="I24" s="62"/>
      <c r="J24" s="57"/>
    </row>
    <row r="25" spans="1:14" ht="15.75" customHeight="1" x14ac:dyDescent="0.25">
      <c r="A25" s="7">
        <v>23</v>
      </c>
      <c r="B25" s="55"/>
      <c r="C25" s="53"/>
      <c r="D25" s="8" t="s">
        <v>40</v>
      </c>
      <c r="E25" s="8">
        <v>2</v>
      </c>
      <c r="F25" s="19">
        <v>2</v>
      </c>
      <c r="G25" s="19">
        <v>2</v>
      </c>
      <c r="H25" s="19">
        <v>2</v>
      </c>
      <c r="I25" s="37"/>
      <c r="J25" s="39"/>
    </row>
    <row r="26" spans="1:14" ht="44.45" customHeight="1" x14ac:dyDescent="0.25">
      <c r="A26" s="7">
        <v>24</v>
      </c>
      <c r="B26" s="55"/>
      <c r="C26" s="20" t="s">
        <v>46</v>
      </c>
      <c r="D26" s="8" t="s">
        <v>47</v>
      </c>
      <c r="E26" s="19">
        <v>5</v>
      </c>
      <c r="F26" s="19">
        <v>10</v>
      </c>
      <c r="G26" s="19">
        <v>0</v>
      </c>
      <c r="H26" s="19">
        <v>3</v>
      </c>
      <c r="I26" s="37">
        <v>10</v>
      </c>
      <c r="J26" s="39">
        <v>16</v>
      </c>
    </row>
    <row r="27" spans="1:14" x14ac:dyDescent="0.25">
      <c r="A27" s="7">
        <v>25</v>
      </c>
      <c r="B27" s="53" t="s">
        <v>48</v>
      </c>
      <c r="C27" s="60" t="s">
        <v>49</v>
      </c>
      <c r="D27" s="8" t="s">
        <v>50</v>
      </c>
      <c r="E27" s="8">
        <v>678</v>
      </c>
      <c r="F27" s="11">
        <v>594</v>
      </c>
      <c r="G27" s="11">
        <v>587</v>
      </c>
      <c r="H27" s="11">
        <v>503</v>
      </c>
      <c r="I27" s="56" t="s">
        <v>51</v>
      </c>
      <c r="J27" s="61" t="s">
        <v>52</v>
      </c>
      <c r="K27" s="14"/>
    </row>
    <row r="28" spans="1:14" x14ac:dyDescent="0.25">
      <c r="A28" s="7">
        <v>26</v>
      </c>
      <c r="B28" s="53"/>
      <c r="C28" s="60"/>
      <c r="D28" s="8" t="s">
        <v>53</v>
      </c>
      <c r="E28" s="8">
        <v>68</v>
      </c>
      <c r="F28" s="11">
        <v>91</v>
      </c>
      <c r="G28" s="11">
        <v>124</v>
      </c>
      <c r="H28" s="11">
        <v>68</v>
      </c>
      <c r="I28" s="56"/>
      <c r="J28" s="61"/>
      <c r="K28" s="14"/>
      <c r="L28" s="14"/>
      <c r="M28" s="14"/>
      <c r="N28" s="14"/>
    </row>
    <row r="29" spans="1:14" x14ac:dyDescent="0.25">
      <c r="A29" s="7">
        <v>27</v>
      </c>
      <c r="B29" s="53"/>
      <c r="C29" s="60"/>
      <c r="D29" s="8" t="s">
        <v>54</v>
      </c>
      <c r="E29" s="21">
        <v>0.15129999999999999</v>
      </c>
      <c r="F29" s="21">
        <v>0.13900000000000001</v>
      </c>
      <c r="G29" s="22">
        <v>9.8799999999999999E-2</v>
      </c>
      <c r="H29" s="22">
        <v>0.10829999999999999</v>
      </c>
      <c r="I29" s="56"/>
      <c r="J29" s="61"/>
      <c r="K29" s="14"/>
      <c r="L29" s="14"/>
      <c r="M29" s="14"/>
      <c r="N29" s="14"/>
    </row>
    <row r="30" spans="1:14" ht="30" x14ac:dyDescent="0.25">
      <c r="A30" s="7">
        <v>28</v>
      </c>
      <c r="B30" s="53"/>
      <c r="C30" s="60"/>
      <c r="D30" s="8" t="s">
        <v>55</v>
      </c>
      <c r="E30" s="23">
        <v>0.59</v>
      </c>
      <c r="F30" s="23">
        <v>17</v>
      </c>
      <c r="G30" s="23">
        <v>12</v>
      </c>
      <c r="H30" s="23">
        <v>9.52</v>
      </c>
      <c r="I30" s="56"/>
      <c r="J30" s="61"/>
    </row>
    <row r="31" spans="1:14" x14ac:dyDescent="0.25">
      <c r="A31" s="7">
        <v>29</v>
      </c>
      <c r="B31" s="53"/>
      <c r="C31" s="60"/>
      <c r="D31" s="8" t="s">
        <v>56</v>
      </c>
      <c r="E31" s="49">
        <v>1.47</v>
      </c>
      <c r="F31" s="24">
        <v>5</v>
      </c>
      <c r="G31" s="24">
        <v>4</v>
      </c>
      <c r="H31" s="24">
        <v>3.38</v>
      </c>
      <c r="I31" s="56"/>
      <c r="J31" s="61"/>
    </row>
    <row r="32" spans="1:14" x14ac:dyDescent="0.25">
      <c r="A32" s="7">
        <v>30</v>
      </c>
      <c r="B32" s="53"/>
      <c r="C32" s="60"/>
      <c r="D32" s="8" t="s">
        <v>57</v>
      </c>
      <c r="E32" s="49">
        <v>21.53</v>
      </c>
      <c r="F32" s="24">
        <v>29</v>
      </c>
      <c r="G32" s="24">
        <v>27</v>
      </c>
      <c r="H32" s="24">
        <v>31.01</v>
      </c>
      <c r="I32" s="56"/>
      <c r="J32" s="61"/>
    </row>
    <row r="33" spans="1:14" x14ac:dyDescent="0.25">
      <c r="A33" s="7">
        <v>31</v>
      </c>
      <c r="B33" s="53"/>
      <c r="C33" s="60"/>
      <c r="D33" s="8" t="s">
        <v>58</v>
      </c>
      <c r="E33" s="49">
        <v>2.21</v>
      </c>
      <c r="F33" s="24">
        <v>2</v>
      </c>
      <c r="G33" s="24">
        <v>2</v>
      </c>
      <c r="H33" s="24">
        <v>2.98</v>
      </c>
      <c r="I33" s="56"/>
      <c r="J33" s="61"/>
    </row>
    <row r="34" spans="1:14" x14ac:dyDescent="0.25">
      <c r="A34" s="7">
        <v>32</v>
      </c>
      <c r="B34" s="53"/>
      <c r="C34" s="60"/>
      <c r="D34" s="8" t="s">
        <v>59</v>
      </c>
      <c r="E34" s="51">
        <v>8</v>
      </c>
      <c r="F34" s="24">
        <v>7</v>
      </c>
      <c r="G34" s="24">
        <v>4</v>
      </c>
      <c r="H34" s="24">
        <v>4.17</v>
      </c>
      <c r="I34" s="56"/>
      <c r="J34" s="61"/>
    </row>
    <row r="35" spans="1:14" x14ac:dyDescent="0.25">
      <c r="A35" s="7">
        <v>33</v>
      </c>
      <c r="B35" s="53"/>
      <c r="C35" s="60"/>
      <c r="D35" s="8" t="s">
        <v>60</v>
      </c>
      <c r="E35" s="51">
        <v>42</v>
      </c>
      <c r="F35" s="24">
        <v>42</v>
      </c>
      <c r="G35" s="24">
        <v>32</v>
      </c>
      <c r="H35" s="24">
        <v>44.53</v>
      </c>
      <c r="I35" s="56"/>
      <c r="J35" s="61"/>
    </row>
    <row r="36" spans="1:14" x14ac:dyDescent="0.25">
      <c r="A36" s="7">
        <v>34</v>
      </c>
      <c r="B36" s="53"/>
      <c r="C36" s="60"/>
      <c r="D36" s="8" t="s">
        <v>61</v>
      </c>
      <c r="E36" s="49">
        <v>37.32</v>
      </c>
      <c r="F36" s="24">
        <v>38</v>
      </c>
      <c r="G36" s="24">
        <v>49</v>
      </c>
      <c r="H36" s="24">
        <v>36.380000000000003</v>
      </c>
      <c r="I36" s="56"/>
      <c r="J36" s="61"/>
    </row>
    <row r="37" spans="1:14" x14ac:dyDescent="0.25">
      <c r="A37" s="7">
        <v>35</v>
      </c>
      <c r="B37" s="53"/>
      <c r="C37" s="60"/>
      <c r="D37" s="8" t="s">
        <v>62</v>
      </c>
      <c r="E37" s="49">
        <v>12.54</v>
      </c>
      <c r="F37" s="24">
        <v>13</v>
      </c>
      <c r="G37" s="24">
        <v>13</v>
      </c>
      <c r="H37" s="24">
        <v>9.5399999999999991</v>
      </c>
      <c r="I37" s="56"/>
      <c r="J37" s="61"/>
    </row>
    <row r="38" spans="1:14" x14ac:dyDescent="0.25">
      <c r="A38" s="7">
        <v>36</v>
      </c>
      <c r="B38" s="53"/>
      <c r="C38" s="60"/>
      <c r="D38" s="8" t="s">
        <v>96</v>
      </c>
      <c r="E38" s="13">
        <v>725000</v>
      </c>
      <c r="F38" s="13">
        <v>1500000</v>
      </c>
      <c r="G38" s="13">
        <v>1223013</v>
      </c>
      <c r="H38" s="13">
        <v>724616.4</v>
      </c>
      <c r="I38" s="56"/>
      <c r="J38" s="61"/>
    </row>
    <row r="39" spans="1:14" ht="30" x14ac:dyDescent="0.25">
      <c r="A39" s="7">
        <v>37</v>
      </c>
      <c r="B39" s="53"/>
      <c r="C39" s="60"/>
      <c r="D39" s="8" t="s">
        <v>63</v>
      </c>
      <c r="E39" s="8">
        <v>21</v>
      </c>
      <c r="F39" s="25">
        <v>47</v>
      </c>
      <c r="G39" s="25">
        <v>49</v>
      </c>
      <c r="H39" s="25">
        <v>51</v>
      </c>
      <c r="I39" s="56"/>
      <c r="J39" s="61"/>
    </row>
    <row r="40" spans="1:14" ht="17.25" x14ac:dyDescent="0.25">
      <c r="A40" s="7">
        <v>38</v>
      </c>
      <c r="B40" s="53"/>
      <c r="C40" s="60"/>
      <c r="D40" s="8" t="s">
        <v>64</v>
      </c>
      <c r="E40" s="18">
        <v>0.87</v>
      </c>
      <c r="F40" s="26">
        <v>0.89</v>
      </c>
      <c r="G40" s="25">
        <v>0</v>
      </c>
      <c r="H40" s="25">
        <v>0</v>
      </c>
      <c r="I40" s="40"/>
      <c r="J40" s="41">
        <v>3</v>
      </c>
    </row>
    <row r="41" spans="1:14" ht="35.450000000000003" customHeight="1" x14ac:dyDescent="0.25">
      <c r="A41" s="7">
        <v>39</v>
      </c>
      <c r="B41" s="53"/>
      <c r="C41" s="53" t="s">
        <v>65</v>
      </c>
      <c r="D41" s="8" t="s">
        <v>66</v>
      </c>
      <c r="E41" s="16">
        <v>6122473</v>
      </c>
      <c r="F41" s="13">
        <v>5575831.54</v>
      </c>
      <c r="G41" s="13">
        <v>6102473</v>
      </c>
      <c r="H41" s="13">
        <v>6468468.3499999996</v>
      </c>
      <c r="I41" s="62">
        <v>9</v>
      </c>
      <c r="J41" s="57" t="s">
        <v>67</v>
      </c>
    </row>
    <row r="42" spans="1:14" ht="35.450000000000003" customHeight="1" x14ac:dyDescent="0.25">
      <c r="A42" s="7">
        <v>40</v>
      </c>
      <c r="B42" s="53"/>
      <c r="C42" s="53"/>
      <c r="D42" s="8" t="s">
        <v>68</v>
      </c>
      <c r="E42" s="16">
        <v>12475046.460000001</v>
      </c>
      <c r="F42" s="13">
        <v>8249952.9900000002</v>
      </c>
      <c r="G42" s="13">
        <v>7734483</v>
      </c>
      <c r="H42" s="13">
        <v>10430179.83</v>
      </c>
      <c r="I42" s="62"/>
      <c r="J42" s="57"/>
    </row>
    <row r="43" spans="1:14" ht="30" x14ac:dyDescent="0.25">
      <c r="A43" s="7">
        <v>41</v>
      </c>
      <c r="B43" s="53"/>
      <c r="C43" s="53" t="s">
        <v>69</v>
      </c>
      <c r="D43" s="8" t="s">
        <v>70</v>
      </c>
      <c r="E43" s="18">
        <v>1</v>
      </c>
      <c r="F43" s="28">
        <v>1</v>
      </c>
      <c r="G43" s="28">
        <v>1</v>
      </c>
      <c r="H43" s="28">
        <v>1</v>
      </c>
      <c r="I43" s="56" t="s">
        <v>71</v>
      </c>
      <c r="J43" s="57"/>
    </row>
    <row r="44" spans="1:14" ht="30" x14ac:dyDescent="0.25">
      <c r="A44" s="7">
        <v>42</v>
      </c>
      <c r="B44" s="53"/>
      <c r="C44" s="53"/>
      <c r="D44" s="8" t="s">
        <v>72</v>
      </c>
      <c r="E44" s="18">
        <v>1</v>
      </c>
      <c r="F44" s="28">
        <v>1</v>
      </c>
      <c r="G44" s="28">
        <v>1</v>
      </c>
      <c r="H44" s="28">
        <v>1</v>
      </c>
      <c r="I44" s="56"/>
      <c r="J44" s="57"/>
    </row>
    <row r="45" spans="1:14" ht="99" customHeight="1" x14ac:dyDescent="0.25">
      <c r="A45" s="7">
        <v>43</v>
      </c>
      <c r="B45" s="53"/>
      <c r="C45" s="27" t="s">
        <v>73</v>
      </c>
      <c r="D45" s="29" t="s">
        <v>74</v>
      </c>
      <c r="E45" s="30">
        <v>4430000</v>
      </c>
      <c r="F45" s="30">
        <v>5499931.5599999996</v>
      </c>
      <c r="G45" s="30">
        <v>5328965</v>
      </c>
      <c r="H45" s="30">
        <v>4590000</v>
      </c>
      <c r="I45" s="42">
        <v>8</v>
      </c>
      <c r="J45" s="41" t="s">
        <v>75</v>
      </c>
      <c r="K45" s="31"/>
    </row>
    <row r="46" spans="1:14" x14ac:dyDescent="0.25">
      <c r="A46" s="7">
        <v>44</v>
      </c>
      <c r="B46" s="53" t="s">
        <v>76</v>
      </c>
      <c r="C46" s="55" t="s">
        <v>77</v>
      </c>
      <c r="D46" s="8" t="s">
        <v>78</v>
      </c>
      <c r="E46" s="8">
        <v>56</v>
      </c>
      <c r="F46" s="11">
        <v>102</v>
      </c>
      <c r="G46" s="11">
        <v>96</v>
      </c>
      <c r="H46" s="11">
        <v>97</v>
      </c>
      <c r="I46" s="71" t="s">
        <v>79</v>
      </c>
      <c r="J46" s="57"/>
    </row>
    <row r="47" spans="1:14" x14ac:dyDescent="0.25">
      <c r="A47" s="7">
        <v>45</v>
      </c>
      <c r="B47" s="53"/>
      <c r="C47" s="55"/>
      <c r="D47" s="8" t="s">
        <v>80</v>
      </c>
      <c r="E47" s="11">
        <v>818</v>
      </c>
      <c r="F47" s="11">
        <v>2109</v>
      </c>
      <c r="G47" s="11">
        <v>1785</v>
      </c>
      <c r="H47" s="11">
        <v>2718</v>
      </c>
      <c r="I47" s="71"/>
      <c r="J47" s="57"/>
      <c r="L47" s="14"/>
      <c r="M47" s="14"/>
      <c r="N47" s="14"/>
    </row>
    <row r="48" spans="1:14" x14ac:dyDescent="0.25">
      <c r="A48" s="7">
        <v>46</v>
      </c>
      <c r="B48" s="53"/>
      <c r="C48" s="55"/>
      <c r="D48" s="8" t="s">
        <v>81</v>
      </c>
      <c r="E48" s="8">
        <v>8</v>
      </c>
      <c r="F48" s="11">
        <v>27</v>
      </c>
      <c r="G48" s="11">
        <v>16</v>
      </c>
      <c r="H48" s="11">
        <v>53</v>
      </c>
      <c r="I48" s="71"/>
      <c r="J48" s="57"/>
      <c r="L48" s="14"/>
      <c r="M48" s="14"/>
      <c r="N48" s="14"/>
    </row>
    <row r="49" spans="1:14" ht="17.25" x14ac:dyDescent="0.25">
      <c r="A49" s="7">
        <v>47</v>
      </c>
      <c r="B49" s="53"/>
      <c r="C49" s="55"/>
      <c r="D49" s="8" t="s">
        <v>81</v>
      </c>
      <c r="E49" s="73" t="s">
        <v>113</v>
      </c>
      <c r="F49" s="11">
        <v>141</v>
      </c>
      <c r="G49" s="11">
        <v>105</v>
      </c>
      <c r="H49" s="11">
        <v>53</v>
      </c>
      <c r="I49" s="71"/>
      <c r="J49" s="57"/>
    </row>
    <row r="50" spans="1:14" x14ac:dyDescent="0.25">
      <c r="A50" s="7">
        <v>48</v>
      </c>
      <c r="B50" s="53"/>
      <c r="C50" s="55"/>
      <c r="D50" s="8" t="s">
        <v>82</v>
      </c>
      <c r="E50" s="9">
        <v>2546</v>
      </c>
      <c r="F50" s="9">
        <v>7509</v>
      </c>
      <c r="G50" s="9">
        <v>5323</v>
      </c>
      <c r="H50" s="9">
        <v>9524</v>
      </c>
      <c r="I50" s="71"/>
      <c r="J50" s="57"/>
    </row>
    <row r="51" spans="1:14" x14ac:dyDescent="0.25">
      <c r="A51" s="7">
        <v>49</v>
      </c>
      <c r="B51" s="53"/>
      <c r="C51" s="55" t="s">
        <v>108</v>
      </c>
      <c r="D51" s="8" t="s">
        <v>109</v>
      </c>
      <c r="E51" s="69">
        <v>4500.18</v>
      </c>
      <c r="F51" s="9" t="s">
        <v>111</v>
      </c>
      <c r="G51" s="9" t="s">
        <v>111</v>
      </c>
      <c r="H51" s="9" t="s">
        <v>111</v>
      </c>
      <c r="I51" s="71"/>
      <c r="J51" s="57">
        <v>13</v>
      </c>
    </row>
    <row r="52" spans="1:14" x14ac:dyDescent="0.25">
      <c r="A52" s="7">
        <v>50</v>
      </c>
      <c r="B52" s="53"/>
      <c r="C52" s="55"/>
      <c r="D52" s="8" t="s">
        <v>110</v>
      </c>
      <c r="E52" s="70">
        <v>79113.59</v>
      </c>
      <c r="F52" s="9" t="s">
        <v>111</v>
      </c>
      <c r="G52" s="9" t="s">
        <v>111</v>
      </c>
      <c r="H52" s="9" t="s">
        <v>111</v>
      </c>
      <c r="I52" s="71"/>
      <c r="J52" s="57"/>
    </row>
    <row r="53" spans="1:14" ht="39" customHeight="1" x14ac:dyDescent="0.25">
      <c r="A53" s="7">
        <v>51</v>
      </c>
      <c r="B53" s="53"/>
      <c r="C53" s="27" t="s">
        <v>83</v>
      </c>
      <c r="D53" s="29" t="s">
        <v>84</v>
      </c>
      <c r="E53" s="29">
        <v>121.081</v>
      </c>
      <c r="F53" s="30">
        <v>138.63</v>
      </c>
      <c r="G53" s="30">
        <v>147.44</v>
      </c>
      <c r="H53" s="30">
        <v>126.78</v>
      </c>
      <c r="I53" s="37" t="s">
        <v>85</v>
      </c>
      <c r="J53" s="43">
        <v>12</v>
      </c>
      <c r="L53" s="14"/>
      <c r="M53" s="14"/>
      <c r="N53" s="14"/>
    </row>
    <row r="54" spans="1:14" ht="17.25" x14ac:dyDescent="0.25">
      <c r="A54" s="7">
        <v>52</v>
      </c>
      <c r="B54" s="53"/>
      <c r="C54" s="53" t="s">
        <v>86</v>
      </c>
      <c r="D54" s="32" t="s">
        <v>87</v>
      </c>
      <c r="E54" s="72">
        <v>581884</v>
      </c>
      <c r="F54" s="11">
        <v>390696</v>
      </c>
      <c r="G54" s="11" t="s">
        <v>112</v>
      </c>
      <c r="H54" s="11">
        <v>358534</v>
      </c>
      <c r="I54" s="56">
        <v>9</v>
      </c>
      <c r="J54" s="57"/>
      <c r="K54" s="14"/>
    </row>
    <row r="55" spans="1:14" x14ac:dyDescent="0.25">
      <c r="A55" s="7">
        <v>53</v>
      </c>
      <c r="B55" s="53"/>
      <c r="C55" s="53"/>
      <c r="D55" s="8" t="s">
        <v>106</v>
      </c>
      <c r="E55" s="13">
        <v>5674.63</v>
      </c>
      <c r="F55" s="13">
        <v>2948.18</v>
      </c>
      <c r="G55" s="13">
        <v>2664.15</v>
      </c>
      <c r="H55" s="13">
        <v>46817.88</v>
      </c>
      <c r="I55" s="56"/>
      <c r="J55" s="57"/>
    </row>
    <row r="56" spans="1:14" ht="17.25" x14ac:dyDescent="0.25">
      <c r="A56" s="7">
        <v>54</v>
      </c>
      <c r="B56" s="54"/>
      <c r="C56" s="54"/>
      <c r="D56" s="33" t="s">
        <v>88</v>
      </c>
      <c r="E56" s="34">
        <v>12840.92</v>
      </c>
      <c r="F56" s="34">
        <v>3078.72</v>
      </c>
      <c r="G56" s="34" t="s">
        <v>89</v>
      </c>
      <c r="H56" s="34">
        <v>5422.3990000000003</v>
      </c>
      <c r="I56" s="58"/>
      <c r="J56" s="59"/>
    </row>
    <row r="57" spans="1:14" ht="17.25" x14ac:dyDescent="0.25">
      <c r="B57" s="27" t="s">
        <v>90</v>
      </c>
      <c r="C57" s="35" t="s">
        <v>91</v>
      </c>
      <c r="H57" s="11"/>
      <c r="I57" s="44"/>
      <c r="J57" s="44"/>
    </row>
    <row r="58" spans="1:14" ht="17.25" x14ac:dyDescent="0.25">
      <c r="C58" s="35" t="s">
        <v>92</v>
      </c>
      <c r="H58" s="11"/>
      <c r="I58" s="44"/>
      <c r="J58" s="44"/>
    </row>
    <row r="59" spans="1:14" ht="17.25" x14ac:dyDescent="0.25">
      <c r="C59" s="35" t="s">
        <v>93</v>
      </c>
      <c r="H59" s="11"/>
      <c r="I59" s="44"/>
      <c r="J59" s="44"/>
    </row>
    <row r="60" spans="1:14" ht="17.25" x14ac:dyDescent="0.25">
      <c r="C60" s="35" t="s">
        <v>94</v>
      </c>
      <c r="H60" s="11"/>
      <c r="I60" s="44"/>
      <c r="J60" s="44"/>
    </row>
    <row r="61" spans="1:14" ht="17.25" x14ac:dyDescent="0.25">
      <c r="B61" s="46"/>
      <c r="C61" s="35" t="s">
        <v>95</v>
      </c>
      <c r="H61" s="11"/>
      <c r="I61" s="44"/>
      <c r="J61" s="44"/>
    </row>
    <row r="62" spans="1:14" ht="17.25" customHeight="1" x14ac:dyDescent="0.25">
      <c r="B62" s="46"/>
      <c r="C62" s="74" t="s">
        <v>116</v>
      </c>
      <c r="D62" s="74"/>
      <c r="E62" s="74"/>
      <c r="H62" s="11"/>
      <c r="I62" s="44"/>
      <c r="J62" s="44"/>
    </row>
    <row r="63" spans="1:14" ht="36" customHeight="1" x14ac:dyDescent="0.25">
      <c r="B63" s="52"/>
      <c r="C63" s="74"/>
      <c r="D63" s="74"/>
      <c r="E63" s="74"/>
      <c r="H63" s="11"/>
      <c r="I63" s="44"/>
      <c r="J63" s="44"/>
    </row>
    <row r="64" spans="1:14" ht="17.25" x14ac:dyDescent="0.25">
      <c r="B64" s="52"/>
      <c r="C64" s="35" t="s">
        <v>117</v>
      </c>
      <c r="H64" s="11"/>
      <c r="I64" s="44"/>
      <c r="J64" s="44"/>
    </row>
    <row r="65" spans="2:10" ht="17.25" x14ac:dyDescent="0.25">
      <c r="B65" s="46"/>
      <c r="C65" s="35" t="s">
        <v>118</v>
      </c>
      <c r="H65" s="11"/>
      <c r="I65" s="44"/>
      <c r="J65" s="44"/>
    </row>
    <row r="66" spans="2:10" x14ac:dyDescent="0.25">
      <c r="I66" s="45"/>
      <c r="J66" s="45"/>
    </row>
    <row r="71" spans="2:10" x14ac:dyDescent="0.25">
      <c r="D71"/>
      <c r="E71"/>
    </row>
  </sheetData>
  <mergeCells count="37">
    <mergeCell ref="C62:E63"/>
    <mergeCell ref="A1:J1"/>
    <mergeCell ref="B3:B15"/>
    <mergeCell ref="C3:C9"/>
    <mergeCell ref="I3:I5"/>
    <mergeCell ref="J3:J5"/>
    <mergeCell ref="I6:I9"/>
    <mergeCell ref="J6:J9"/>
    <mergeCell ref="C10:C15"/>
    <mergeCell ref="I10:I15"/>
    <mergeCell ref="J10:J15"/>
    <mergeCell ref="B16:B26"/>
    <mergeCell ref="C16:C19"/>
    <mergeCell ref="I16:I18"/>
    <mergeCell ref="J16:J18"/>
    <mergeCell ref="C20:C25"/>
    <mergeCell ref="I20:I24"/>
    <mergeCell ref="J20:J24"/>
    <mergeCell ref="B27:B45"/>
    <mergeCell ref="C27:C40"/>
    <mergeCell ref="I27:I39"/>
    <mergeCell ref="J27:J39"/>
    <mergeCell ref="C41:C42"/>
    <mergeCell ref="I41:I42"/>
    <mergeCell ref="J41:J42"/>
    <mergeCell ref="C43:C44"/>
    <mergeCell ref="I43:I44"/>
    <mergeCell ref="J43:J44"/>
    <mergeCell ref="B46:B56"/>
    <mergeCell ref="C46:C50"/>
    <mergeCell ref="J46:J50"/>
    <mergeCell ref="C54:C56"/>
    <mergeCell ref="I54:I56"/>
    <mergeCell ref="J54:J56"/>
    <mergeCell ref="C51:C52"/>
    <mergeCell ref="I46:I52"/>
    <mergeCell ref="J51:J52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ASG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Michelle Goncalves de Araujo</cp:lastModifiedBy>
  <dcterms:created xsi:type="dcterms:W3CDTF">2020-10-16T19:12:25Z</dcterms:created>
  <dcterms:modified xsi:type="dcterms:W3CDTF">2021-05-15T02:36:08Z</dcterms:modified>
</cp:coreProperties>
</file>